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775F9373-8B24-9E48-ABFF-860CDB2C726B}" xr6:coauthVersionLast="47" xr6:coauthVersionMax="47" xr10:uidLastSave="{00000000-0000-0000-0000-000000000000}"/>
  <bookViews>
    <workbookView xWindow="0" yWindow="500" windowWidth="51200" windowHeight="27460"/>
  </bookViews>
  <sheets>
    <sheet name="ML 11886" sheetId="1" r:id="rId1"/>
  </sheets>
  <definedNames>
    <definedName name="_xlnm.Print_Area" localSheetId="0">'ML 11886'!$A$1:$J$42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  <c r="C9" i="1"/>
  <c r="C10" i="1"/>
  <c r="C11" i="1"/>
  <c r="C12" i="1"/>
  <c r="C13" i="1"/>
  <c r="C14" i="1"/>
  <c r="C15" i="1"/>
  <c r="C16" i="1"/>
  <c r="C17" i="1"/>
</calcChain>
</file>

<file path=xl/sharedStrings.xml><?xml version="1.0" encoding="utf-8"?>
<sst xmlns="http://schemas.openxmlformats.org/spreadsheetml/2006/main" count="38" uniqueCount="27">
  <si>
    <t>Core</t>
  </si>
  <si>
    <t>11886#4BX</t>
  </si>
  <si>
    <t>mean</t>
  </si>
  <si>
    <t>s</t>
  </si>
  <si>
    <t>Loc</t>
  </si>
  <si>
    <t>NE Atlantik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</si>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</sst>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2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" fontId="0" fillId="0" borderId="12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164" fontId="0" fillId="0" borderId="5" xfId="0" applyNumberFormat="1" applyFill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6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8FB6090E-CB9D-8C48-A32A-D9683EF0D818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and Harkness, D.D. (1993): Holocene sediment fluxes in the Northeast Atlantic from 230Thexcess and radiocarbon measurements. - Paleoceanography 8: 631-650.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6" sqref="D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4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(D9/(E9)^2+D10/(E10)^2)/(1/(E9)^2+1/(E10)^2)</f>
        <v>2289.2307692307691</v>
      </c>
      <c r="E2" s="1">
        <f>1/(1/(E9)^2+1/(E10)^2)^0.5</f>
        <v>49.923017660270617</v>
      </c>
      <c r="F2" s="1">
        <f>(F9/(E9)^2+F10/(E10)^2)/(1/(E9)^2+1/(E10)^2)</f>
        <v>1891.5384615384614</v>
      </c>
      <c r="G2" s="1">
        <f>1/(1/(E9)^2+1/(E10)^2)^0.5</f>
        <v>49.923017660270617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INDEX(LINEST(D11:D17,C11:C17,TRUE,FALSE),2)</f>
        <v>902.7393617021271</v>
      </c>
      <c r="E3" s="9">
        <f>INDEX(LINEST(D11:D17,C11:C17,TRUE,TRUE),2,2)</f>
        <v>76.803945133070002</v>
      </c>
      <c r="F3" s="9">
        <f>INDEX(LINEST(F11:F17,C11:C17,TRUE,FALSE),2)</f>
        <v>567.07872340425365</v>
      </c>
      <c r="G3" s="9">
        <f>INDEX(LINEST(F11:F17,C11:C17,TRUE,TRUE),2,2)</f>
        <v>162.67185575305311</v>
      </c>
      <c r="J3"/>
      <c r="K3"/>
    </row>
    <row r="4" spans="1:11" x14ac:dyDescent="0.2">
      <c r="A4" s="29" t="s">
        <v>10</v>
      </c>
      <c r="B4" s="36">
        <v>4005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>
        <v>52.55</v>
      </c>
      <c r="C5" s="18" t="s">
        <v>12</v>
      </c>
      <c r="D5" s="13">
        <f>1/((INDEX(LINEST(D11:D17,C11:C17,TRUE,FALSE),1))/1000)</f>
        <v>5.981546293350303</v>
      </c>
      <c r="E5" s="13">
        <f>(((INDEX(LINEST(D11:D17,C11:C17,TRUE,TRUE),2,1)/(-INDEX(LINEST(D11:D17,C11:C17,TRUE,TRUE),1,1))^2)^2)^0.5)*1000</f>
        <v>7.749522985113895E-2</v>
      </c>
      <c r="F5" s="13">
        <f>1/((INDEX(LINEST(F11:F17,C11:C17,TRUE,FALSE),1))/1000)</f>
        <v>5.982231499630883</v>
      </c>
      <c r="G5" s="13">
        <f>(((INDEX(LINEST(F11:F17,C11:C17,TRUE,TRUE),2,1)/(-INDEX(LINEST(F11:F17,C11:C17,TRUE,TRUE),1,1))^2)^2)^0.5)*1000</f>
        <v>0.16417361350527615</v>
      </c>
      <c r="J5"/>
      <c r="K5"/>
    </row>
    <row r="6" spans="1:11" x14ac:dyDescent="0.2">
      <c r="A6" s="30" t="s">
        <v>13</v>
      </c>
      <c r="B6" s="37">
        <v>-22.1</v>
      </c>
      <c r="C6" s="20" t="s">
        <v>14</v>
      </c>
      <c r="D6" s="12">
        <f>D5*(D2-D3)/1000</f>
        <v>8.2933625394649937</v>
      </c>
      <c r="E6" s="12">
        <f>(D5*E2+D5*E3+(D2-D3)*E5)/1000</f>
        <v>0.86546966487710952</v>
      </c>
      <c r="F6" s="12">
        <f>F5*(F2-F3)/1000</f>
        <v>7.9232247654593282</v>
      </c>
      <c r="G6" s="12">
        <f>(F5*G2+F5*G3+(F2-F3)*G5)/1000</f>
        <v>1.4892330895449699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38">
        <v>2</v>
      </c>
      <c r="B9" s="39">
        <v>3</v>
      </c>
      <c r="C9" s="40">
        <f t="shared" ref="C9:C17" si="0">AVERAGE(A9,B9)</f>
        <v>2.5</v>
      </c>
      <c r="D9" s="41">
        <v>2200</v>
      </c>
      <c r="E9" s="41">
        <v>60</v>
      </c>
      <c r="F9" s="33">
        <v>1790</v>
      </c>
      <c r="G9" s="33">
        <v>1706</v>
      </c>
      <c r="H9" s="33">
        <v>1853</v>
      </c>
      <c r="I9" s="33">
        <v>1627</v>
      </c>
      <c r="J9" s="33">
        <v>1919</v>
      </c>
      <c r="K9"/>
    </row>
    <row r="10" spans="1:11" x14ac:dyDescent="0.2">
      <c r="A10" s="6">
        <v>7</v>
      </c>
      <c r="B10" s="7">
        <v>8</v>
      </c>
      <c r="C10" s="8">
        <f t="shared" si="0"/>
        <v>7.5</v>
      </c>
      <c r="D10" s="9">
        <v>2490</v>
      </c>
      <c r="E10" s="9">
        <v>90</v>
      </c>
      <c r="F10" s="14">
        <v>2120</v>
      </c>
      <c r="G10" s="14">
        <v>2004</v>
      </c>
      <c r="H10" s="14">
        <v>2281</v>
      </c>
      <c r="I10" s="14">
        <v>1900</v>
      </c>
      <c r="J10" s="14">
        <v>2333</v>
      </c>
      <c r="K10"/>
    </row>
    <row r="11" spans="1:11" x14ac:dyDescent="0.2">
      <c r="A11" s="6">
        <v>10</v>
      </c>
      <c r="B11" s="7">
        <v>11</v>
      </c>
      <c r="C11" s="8">
        <f t="shared" si="0"/>
        <v>10.5</v>
      </c>
      <c r="D11" s="9">
        <v>2660</v>
      </c>
      <c r="E11" s="9">
        <v>50</v>
      </c>
      <c r="F11" s="14">
        <v>2329</v>
      </c>
      <c r="G11" s="14">
        <v>2299</v>
      </c>
      <c r="H11" s="14">
        <v>2354</v>
      </c>
      <c r="I11" s="14">
        <v>2217</v>
      </c>
      <c r="J11" s="14">
        <v>2451</v>
      </c>
      <c r="K11"/>
    </row>
    <row r="12" spans="1:11" x14ac:dyDescent="0.2">
      <c r="A12" s="6">
        <v>15</v>
      </c>
      <c r="B12" s="7">
        <v>16</v>
      </c>
      <c r="C12" s="8">
        <f t="shared" si="0"/>
        <v>15.5</v>
      </c>
      <c r="D12" s="9">
        <v>3460</v>
      </c>
      <c r="E12" s="9">
        <v>50</v>
      </c>
      <c r="F12" s="14">
        <v>3329</v>
      </c>
      <c r="G12" s="14">
        <v>3268</v>
      </c>
      <c r="H12" s="14">
        <v>3371</v>
      </c>
      <c r="I12" s="14">
        <v>3207</v>
      </c>
      <c r="J12" s="14">
        <v>3439</v>
      </c>
      <c r="K12"/>
    </row>
    <row r="13" spans="1:11" x14ac:dyDescent="0.2">
      <c r="A13" s="6">
        <v>30</v>
      </c>
      <c r="B13" s="7">
        <v>31</v>
      </c>
      <c r="C13" s="8">
        <f t="shared" si="0"/>
        <v>30.5</v>
      </c>
      <c r="D13" s="9">
        <v>5960</v>
      </c>
      <c r="E13" s="9">
        <v>50</v>
      </c>
      <c r="F13" s="14">
        <v>5449</v>
      </c>
      <c r="G13" s="14">
        <v>5337</v>
      </c>
      <c r="H13" s="14">
        <v>5491</v>
      </c>
      <c r="I13" s="14">
        <v>5301</v>
      </c>
      <c r="J13" s="14">
        <v>5566</v>
      </c>
      <c r="K13"/>
    </row>
    <row r="14" spans="1:11" x14ac:dyDescent="0.2">
      <c r="A14" s="6">
        <v>35</v>
      </c>
      <c r="B14" s="7">
        <v>36</v>
      </c>
      <c r="C14" s="8">
        <f t="shared" si="0"/>
        <v>35.5</v>
      </c>
      <c r="D14" s="9">
        <v>6930</v>
      </c>
      <c r="E14" s="9">
        <v>60</v>
      </c>
      <c r="F14" s="14">
        <v>6369</v>
      </c>
      <c r="G14" s="14">
        <v>6298</v>
      </c>
      <c r="H14" s="14">
        <v>6410</v>
      </c>
      <c r="I14" s="14">
        <v>6270</v>
      </c>
      <c r="J14" s="14">
        <v>6466</v>
      </c>
      <c r="K14"/>
    </row>
    <row r="15" spans="1:11" x14ac:dyDescent="0.2">
      <c r="A15" s="6">
        <v>40</v>
      </c>
      <c r="B15" s="7">
        <v>41</v>
      </c>
      <c r="C15" s="8">
        <f t="shared" si="0"/>
        <v>40.5</v>
      </c>
      <c r="D15" s="9">
        <v>7690</v>
      </c>
      <c r="E15" s="9">
        <v>60</v>
      </c>
      <c r="F15" s="14">
        <v>7380</v>
      </c>
      <c r="G15" s="14">
        <v>7343</v>
      </c>
      <c r="H15" s="14">
        <v>7433</v>
      </c>
      <c r="I15" s="14">
        <v>7273</v>
      </c>
      <c r="J15" s="14">
        <v>7501</v>
      </c>
      <c r="K15"/>
    </row>
    <row r="16" spans="1:11" x14ac:dyDescent="0.2">
      <c r="A16" s="6">
        <v>45</v>
      </c>
      <c r="B16" s="7">
        <v>46</v>
      </c>
      <c r="C16" s="8">
        <f t="shared" si="0"/>
        <v>45.5</v>
      </c>
      <c r="D16" s="9">
        <v>8590</v>
      </c>
      <c r="E16" s="9">
        <v>70</v>
      </c>
      <c r="F16" s="14">
        <v>8100</v>
      </c>
      <c r="G16" s="14">
        <v>8011</v>
      </c>
      <c r="H16" s="14">
        <v>8144</v>
      </c>
      <c r="I16" s="14">
        <v>7953</v>
      </c>
      <c r="J16" s="14">
        <v>8240</v>
      </c>
      <c r="K16"/>
    </row>
    <row r="17" spans="1:11" x14ac:dyDescent="0.2">
      <c r="A17" s="2">
        <v>50</v>
      </c>
      <c r="B17" s="3">
        <v>51</v>
      </c>
      <c r="C17" s="4">
        <f t="shared" si="0"/>
        <v>50.5</v>
      </c>
      <c r="D17" s="5">
        <v>9230</v>
      </c>
      <c r="E17" s="5">
        <v>80</v>
      </c>
      <c r="F17" s="16">
        <v>9210</v>
      </c>
      <c r="G17" s="16">
        <v>9091</v>
      </c>
      <c r="H17" s="16">
        <v>9324</v>
      </c>
      <c r="I17" s="16">
        <v>8979</v>
      </c>
      <c r="J17" s="16">
        <v>9378</v>
      </c>
      <c r="K17"/>
    </row>
    <row r="18" spans="1:11" x14ac:dyDescent="0.2">
      <c r="A18" s="8"/>
      <c r="B18" s="8"/>
      <c r="C18" s="8"/>
      <c r="D18" s="15"/>
      <c r="E18" s="15"/>
      <c r="F18" s="15"/>
      <c r="G18" s="15"/>
      <c r="J18"/>
      <c r="K18"/>
    </row>
    <row r="19" spans="1:11" x14ac:dyDescent="0.2">
      <c r="A19" t="s">
        <v>26</v>
      </c>
    </row>
    <row r="20" spans="1:11" x14ac:dyDescent="0.2">
      <c r="C20" s="11"/>
      <c r="D20" s="11"/>
      <c r="J20"/>
      <c r="K20"/>
    </row>
    <row r="21" spans="1:11" x14ac:dyDescent="0.2">
      <c r="C21" s="11"/>
      <c r="D21" s="11"/>
      <c r="J21"/>
      <c r="K21"/>
    </row>
    <row r="22" spans="1:11" x14ac:dyDescent="0.2">
      <c r="C22" s="11"/>
      <c r="D22" s="11"/>
      <c r="J22"/>
      <c r="K22"/>
    </row>
    <row r="23" spans="1:11" x14ac:dyDescent="0.2">
      <c r="C23" s="11"/>
      <c r="D23" s="11"/>
      <c r="J23"/>
      <c r="K23"/>
    </row>
    <row r="24" spans="1:11" x14ac:dyDescent="0.2">
      <c r="C24" s="11"/>
      <c r="D24" s="11"/>
      <c r="J24"/>
      <c r="K24"/>
    </row>
    <row r="25" spans="1:11" x14ac:dyDescent="0.2">
      <c r="C25" s="11"/>
      <c r="D25" s="11"/>
      <c r="J25"/>
      <c r="K25"/>
    </row>
    <row r="26" spans="1:11" x14ac:dyDescent="0.2">
      <c r="C26" s="11"/>
      <c r="D26" s="11"/>
      <c r="J26"/>
      <c r="K26"/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29" spans="1:11" x14ac:dyDescent="0.2">
      <c r="C29" s="11"/>
      <c r="D29" s="11"/>
      <c r="J29"/>
      <c r="K29"/>
    </row>
    <row r="30" spans="1:11" x14ac:dyDescent="0.2">
      <c r="C30" s="11"/>
      <c r="D30" s="11"/>
      <c r="J30"/>
      <c r="K30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11886</vt:lpstr>
      <vt:lpstr>'ML 11886'!Druckbereich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2022-01-27T14:12:55Z</dcterms:created>
  <dcterms:modified xsi:type="dcterms:W3CDTF">2022-01-27T14:12:55Z</dcterms:modified>
</cp:coreProperties>
</file>